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195" i="1" l="1"/>
  <c r="G195" i="1"/>
  <c r="L176" i="1"/>
  <c r="H176" i="1"/>
  <c r="J176" i="1"/>
  <c r="G176" i="1"/>
  <c r="F176" i="1"/>
  <c r="J157" i="1"/>
  <c r="F157" i="1"/>
  <c r="G138" i="1"/>
  <c r="F138" i="1"/>
  <c r="L138" i="1"/>
  <c r="L100" i="1"/>
  <c r="L81" i="1"/>
  <c r="G81" i="1"/>
  <c r="H81" i="1"/>
  <c r="H196" i="1" s="1"/>
  <c r="F81" i="1"/>
  <c r="L62" i="1"/>
  <c r="I62" i="1"/>
  <c r="I196" i="1" s="1"/>
  <c r="J62" i="1"/>
  <c r="F62" i="1"/>
  <c r="L43" i="1"/>
  <c r="F43" i="1"/>
  <c r="J24" i="1"/>
  <c r="J196" i="1" l="1"/>
  <c r="G196" i="1"/>
  <c r="L196" i="1"/>
  <c r="F196" i="1"/>
</calcChain>
</file>

<file path=xl/sharedStrings.xml><?xml version="1.0" encoding="utf-8"?>
<sst xmlns="http://schemas.openxmlformats.org/spreadsheetml/2006/main" count="246" uniqueCount="77">
  <si>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</si>
  <si>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</si>
  <si>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</si>
  <si>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</si>
  <si>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</si>
  <si>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</si>
  <si>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</si>
  <si>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</si>
  <si>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</si>
  <si>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</si>
  <si>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</si>
  <si>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</si>
  <si>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</si>
  <si>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</si>
  <si>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</si>
  <si>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</si>
  <si>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</si>
  <si>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</si>
  <si>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</si>
  <si>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</si>
  <si>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</si>
  <si>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</si>
  <si>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</si>
  <si>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</si>
  <si>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</si>
  <si>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</si>
  <si>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</si>
  <si>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</si>
  <si>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</si>
  <si>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</si>
  <si>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</si>
  <si>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</si>
  <si>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</si>
  <si>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</si>
  <si>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</si>
  <si>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</si>
  <si>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</si>
  <si>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</si>
  <si>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</si>
  <si>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Закуска из капусты</t>
  </si>
  <si>
    <t>Щи из св.капусты</t>
  </si>
  <si>
    <t>Перловка отварная</t>
  </si>
  <si>
    <t>Компот с сахаром</t>
  </si>
  <si>
    <t>Тефтели, соус томатный</t>
  </si>
  <si>
    <t>Из свежих огурцов</t>
  </si>
  <si>
    <t>Суп с макаронными изделиями</t>
  </si>
  <si>
    <t>Куры, тушенные в сметанном соусе</t>
  </si>
  <si>
    <t>Пюре картофельное</t>
  </si>
  <si>
    <t>кисель</t>
  </si>
  <si>
    <t>из св.огурцов и помидор с р/м</t>
  </si>
  <si>
    <t>Суп Рассольник</t>
  </si>
  <si>
    <t xml:space="preserve">Гречка отварная </t>
  </si>
  <si>
    <t>Котлета, соус томатный</t>
  </si>
  <si>
    <t>чай с сахаром</t>
  </si>
  <si>
    <t xml:space="preserve">из капусты </t>
  </si>
  <si>
    <t>Суп гороховый</t>
  </si>
  <si>
    <t xml:space="preserve">Макароны отварные </t>
  </si>
  <si>
    <t>Гуляш, соус томатный</t>
  </si>
  <si>
    <t>компот</t>
  </si>
  <si>
    <t>из свеклы</t>
  </si>
  <si>
    <t>Суп борщ</t>
  </si>
  <si>
    <t>из св.помидор</t>
  </si>
  <si>
    <t>Суп картофельный с крупой</t>
  </si>
  <si>
    <t>Тушенный картофель с курицей</t>
  </si>
  <si>
    <t>из св.капусты</t>
  </si>
  <si>
    <t>Пюре гороховое</t>
  </si>
  <si>
    <t>гуляш, соус томатный</t>
  </si>
  <si>
    <t>из св.огурцов</t>
  </si>
  <si>
    <t>тефтели, соус томатный</t>
  </si>
  <si>
    <t>Гречка отварная</t>
  </si>
  <si>
    <t>из св. помидор</t>
  </si>
  <si>
    <t>Суп из овощей</t>
  </si>
  <si>
    <t>Макароны отварные</t>
  </si>
  <si>
    <t>Рыба, тушенная с овощами, соус томатный</t>
  </si>
  <si>
    <t>директор</t>
  </si>
  <si>
    <t>Самойлов А.Е.</t>
  </si>
  <si>
    <t>МКОУ "Арлагульская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</si>
</sst>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5" t="s">
        <v>76</v>
      </c>
      <c r="D1" s="176"/>
      <c r="E1" s="176"/>
      <c r="F1" s="12" t="s">
        <v>16</v>
      </c>
      <c r="G1" s="2" t="s">
        <v>17</v>
      </c>
      <c r="H1" s="177" t="s">
        <v>74</v>
      </c>
      <c r="I1" s="177"/>
      <c r="J1" s="177"/>
      <c r="K1" s="177"/>
    </row>
    <row r="2" spans="1:12" ht="18" x14ac:dyDescent="0.2">
      <c r="A2" s="35" t="s">
        <v>6</v>
      </c>
      <c r="C2" s="2"/>
      <c r="G2" s="2" t="s">
        <v>18</v>
      </c>
      <c r="H2" s="177" t="s">
        <v>75</v>
      </c>
      <c r="I2" s="177"/>
      <c r="J2" s="177"/>
      <c r="K2" s="1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39</v>
      </c>
      <c r="F14" s="57">
        <v>150</v>
      </c>
      <c r="G14" s="60">
        <v>141.18</v>
      </c>
      <c r="H14" s="60">
        <v>1.99</v>
      </c>
      <c r="I14" s="60">
        <v>9.1199999999999992</v>
      </c>
      <c r="J14" s="61">
        <v>12.78</v>
      </c>
      <c r="K14" s="44"/>
      <c r="L14" s="63">
        <v>10</v>
      </c>
    </row>
    <row r="15" spans="1:12" ht="15" x14ac:dyDescent="0.25">
      <c r="A15" s="23"/>
      <c r="B15" s="15"/>
      <c r="C15" s="11"/>
      <c r="D15" s="7" t="s">
        <v>27</v>
      </c>
      <c r="E15" s="52" t="s">
        <v>40</v>
      </c>
      <c r="F15" s="56">
        <v>250</v>
      </c>
      <c r="G15" s="58">
        <v>167.25</v>
      </c>
      <c r="H15" s="58">
        <v>8.61</v>
      </c>
      <c r="I15" s="58">
        <v>8.4</v>
      </c>
      <c r="J15" s="59">
        <v>14.34</v>
      </c>
      <c r="K15" s="44"/>
      <c r="L15" s="62">
        <v>17</v>
      </c>
    </row>
    <row r="16" spans="1:12" ht="15" x14ac:dyDescent="0.25">
      <c r="A16" s="23"/>
      <c r="B16" s="15"/>
      <c r="C16" s="11"/>
      <c r="D16" s="7" t="s">
        <v>28</v>
      </c>
      <c r="E16" s="52" t="s">
        <v>43</v>
      </c>
      <c r="F16" s="56">
        <v>150</v>
      </c>
      <c r="G16" s="58">
        <v>260</v>
      </c>
      <c r="H16" s="58">
        <v>13</v>
      </c>
      <c r="I16" s="58">
        <v>14</v>
      </c>
      <c r="J16" s="59">
        <v>16</v>
      </c>
      <c r="K16" s="44"/>
      <c r="L16" s="62">
        <v>15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6">
        <v>150</v>
      </c>
      <c r="G17" s="58">
        <v>229.5</v>
      </c>
      <c r="H17" s="58">
        <v>4.3499999999999996</v>
      </c>
      <c r="I17" s="58">
        <v>9.15</v>
      </c>
      <c r="J17" s="59">
        <v>31.05</v>
      </c>
      <c r="K17" s="44"/>
      <c r="L17" s="62">
        <v>10</v>
      </c>
    </row>
    <row r="18" spans="1:12" ht="15" x14ac:dyDescent="0.25">
      <c r="A18" s="23"/>
      <c r="B18" s="15"/>
      <c r="C18" s="11"/>
      <c r="D18" s="7" t="s">
        <v>30</v>
      </c>
      <c r="E18" s="54" t="s">
        <v>42</v>
      </c>
      <c r="F18" s="43">
        <v>200</v>
      </c>
      <c r="G18" s="43"/>
      <c r="H18" s="43"/>
      <c r="I18" s="43"/>
      <c r="J18" s="43"/>
      <c r="K18" s="44"/>
      <c r="L18" s="64">
        <v>4.49</v>
      </c>
    </row>
    <row r="19" spans="1:12" ht="15" x14ac:dyDescent="0.25">
      <c r="A19" s="23"/>
      <c r="B19" s="15"/>
      <c r="C19" s="11"/>
      <c r="D19" s="7" t="s">
        <v>31</v>
      </c>
      <c r="E19" s="55" t="s">
        <v>23</v>
      </c>
      <c r="F19" s="43">
        <v>60</v>
      </c>
      <c r="G19" s="43"/>
      <c r="H19" s="43"/>
      <c r="I19" s="43"/>
      <c r="J19" s="43"/>
      <c r="K19" s="44"/>
      <c r="L19" s="43">
        <v>0.5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797.93000000000006</v>
      </c>
      <c r="H23" s="19">
        <f t="shared" si="2"/>
        <v>27.950000000000003</v>
      </c>
      <c r="I23" s="19">
        <f t="shared" si="2"/>
        <v>40.67</v>
      </c>
      <c r="J23" s="19">
        <f t="shared" si="2"/>
        <v>74.17</v>
      </c>
      <c r="K23" s="25"/>
      <c r="L23" s="19">
        <f t="shared" ref="L23" si="3">SUM(L14:L22)</f>
        <v>56.99</v>
      </c>
    </row>
    <row r="24" spans="1:12" ht="15" x14ac:dyDescent="0.2">
      <c r="A24" s="29">
        <f>A6</f>
        <v>1</v>
      </c>
      <c r="B24" s="30">
        <f>B6</f>
        <v>1</v>
      </c>
      <c r="C24" s="172" t="s">
        <v>4</v>
      </c>
      <c r="D24" s="173"/>
      <c r="E24" s="31"/>
      <c r="F24" s="32">
        <f>F13+F23</f>
        <v>960</v>
      </c>
      <c r="G24" s="32">
        <f t="shared" ref="G24:J24" si="4">G13+G23</f>
        <v>797.93000000000006</v>
      </c>
      <c r="H24" s="32">
        <f t="shared" si="4"/>
        <v>27.950000000000003</v>
      </c>
      <c r="I24" s="32">
        <f t="shared" si="4"/>
        <v>40.67</v>
      </c>
      <c r="J24" s="32">
        <f t="shared" si="4"/>
        <v>74.17</v>
      </c>
      <c r="K24" s="32"/>
      <c r="L24" s="32">
        <f t="shared" ref="L24" si="5">L13+L23</f>
        <v>56.99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44</v>
      </c>
      <c r="F33" s="66">
        <v>100</v>
      </c>
      <c r="G33" s="66">
        <v>67.3</v>
      </c>
      <c r="H33" s="66">
        <v>0.76</v>
      </c>
      <c r="I33" s="66">
        <v>6.09</v>
      </c>
      <c r="J33" s="68">
        <v>2.38</v>
      </c>
      <c r="K33" s="44"/>
      <c r="L33" s="72">
        <v>10</v>
      </c>
    </row>
    <row r="34" spans="1:12" ht="15" x14ac:dyDescent="0.25">
      <c r="A34" s="14"/>
      <c r="B34" s="15"/>
      <c r="C34" s="11"/>
      <c r="D34" s="7" t="s">
        <v>27</v>
      </c>
      <c r="E34" s="65" t="s">
        <v>45</v>
      </c>
      <c r="F34" s="67">
        <v>250</v>
      </c>
      <c r="G34" s="67">
        <v>104.75</v>
      </c>
      <c r="H34" s="67">
        <v>2.69</v>
      </c>
      <c r="I34" s="67">
        <v>2.84</v>
      </c>
      <c r="J34" s="69">
        <v>17.14</v>
      </c>
      <c r="K34" s="44"/>
      <c r="L34" s="73">
        <v>15</v>
      </c>
    </row>
    <row r="35" spans="1:12" ht="15" x14ac:dyDescent="0.25">
      <c r="A35" s="14"/>
      <c r="B35" s="15"/>
      <c r="C35" s="11"/>
      <c r="D35" s="7" t="s">
        <v>28</v>
      </c>
      <c r="E35" s="65" t="s">
        <v>46</v>
      </c>
      <c r="F35" s="67">
        <v>100</v>
      </c>
      <c r="G35" s="67">
        <v>281.25</v>
      </c>
      <c r="H35" s="67">
        <v>22.4</v>
      </c>
      <c r="I35" s="67">
        <v>18.23</v>
      </c>
      <c r="J35" s="69">
        <v>7.03</v>
      </c>
      <c r="K35" s="44"/>
      <c r="L35" s="73">
        <v>17</v>
      </c>
    </row>
    <row r="36" spans="1:12" ht="15" x14ac:dyDescent="0.25">
      <c r="A36" s="14"/>
      <c r="B36" s="15"/>
      <c r="C36" s="11"/>
      <c r="D36" s="7" t="s">
        <v>29</v>
      </c>
      <c r="E36" s="65" t="s">
        <v>47</v>
      </c>
      <c r="F36" s="67">
        <v>200</v>
      </c>
      <c r="G36" s="67">
        <v>183</v>
      </c>
      <c r="H36" s="67">
        <v>4.08</v>
      </c>
      <c r="I36" s="67">
        <v>6.4</v>
      </c>
      <c r="J36" s="69">
        <v>27.26</v>
      </c>
      <c r="K36" s="44"/>
      <c r="L36" s="7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70">
        <v>36</v>
      </c>
      <c r="H37" s="70">
        <v>0</v>
      </c>
      <c r="I37" s="70">
        <v>0.04</v>
      </c>
      <c r="J37" s="71">
        <v>7.2</v>
      </c>
      <c r="K37" s="44"/>
      <c r="L37" s="43">
        <v>4.49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60</v>
      </c>
      <c r="G38" s="67">
        <v>46.76</v>
      </c>
      <c r="H38" s="67">
        <v>1.58</v>
      </c>
      <c r="I38" s="67">
        <v>0.2</v>
      </c>
      <c r="J38" s="69">
        <v>9.66</v>
      </c>
      <c r="K38" s="44"/>
      <c r="L38" s="43">
        <v>0.5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719.06</v>
      </c>
      <c r="H42" s="19">
        <f t="shared" ref="H42" si="11">SUM(H33:H41)</f>
        <v>31.509999999999998</v>
      </c>
      <c r="I42" s="19">
        <f t="shared" ref="I42" si="12">SUM(I33:I41)</f>
        <v>33.800000000000004</v>
      </c>
      <c r="J42" s="19">
        <f t="shared" ref="J42:L42" si="13">SUM(J33:J41)</f>
        <v>70.67</v>
      </c>
      <c r="K42" s="25"/>
      <c r="L42" s="19">
        <f t="shared" si="13"/>
        <v>56.99</v>
      </c>
    </row>
    <row r="43" spans="1:12" ht="15.75" customHeight="1" x14ac:dyDescent="0.2">
      <c r="A43" s="33">
        <f>A25</f>
        <v>1</v>
      </c>
      <c r="B43" s="33">
        <f>B25</f>
        <v>2</v>
      </c>
      <c r="C43" s="172" t="s">
        <v>4</v>
      </c>
      <c r="D43" s="173"/>
      <c r="E43" s="31"/>
      <c r="F43" s="32">
        <f>F32+F42</f>
        <v>910</v>
      </c>
      <c r="G43" s="32">
        <f t="shared" ref="G43" si="14">G32+G42</f>
        <v>719.06</v>
      </c>
      <c r="H43" s="32">
        <f t="shared" ref="H43" si="15">H32+H42</f>
        <v>31.509999999999998</v>
      </c>
      <c r="I43" s="32">
        <f t="shared" ref="I43" si="16">I32+I42</f>
        <v>33.800000000000004</v>
      </c>
      <c r="J43" s="32">
        <f t="shared" ref="J43:L43" si="17">J32+J42</f>
        <v>70.67</v>
      </c>
      <c r="K43" s="32"/>
      <c r="L43" s="32">
        <f t="shared" si="17"/>
        <v>56.99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49</v>
      </c>
      <c r="F52" s="77">
        <v>60</v>
      </c>
      <c r="G52" s="80">
        <v>44.52</v>
      </c>
      <c r="H52" s="80">
        <v>0.59</v>
      </c>
      <c r="I52" s="80">
        <v>3.69</v>
      </c>
      <c r="J52" s="81">
        <v>2.2400000000000002</v>
      </c>
      <c r="K52" s="44"/>
      <c r="L52" s="87">
        <v>7</v>
      </c>
    </row>
    <row r="53" spans="1:12" ht="15" x14ac:dyDescent="0.25">
      <c r="A53" s="23"/>
      <c r="B53" s="15"/>
      <c r="C53" s="11"/>
      <c r="D53" s="7" t="s">
        <v>27</v>
      </c>
      <c r="E53" s="74" t="s">
        <v>50</v>
      </c>
      <c r="F53" s="76">
        <v>200</v>
      </c>
      <c r="G53" s="78">
        <v>96.6</v>
      </c>
      <c r="H53" s="78">
        <v>1.65</v>
      </c>
      <c r="I53" s="78">
        <v>4.09</v>
      </c>
      <c r="J53" s="79">
        <v>13.27</v>
      </c>
      <c r="K53" s="44"/>
      <c r="L53" s="86">
        <v>10</v>
      </c>
    </row>
    <row r="54" spans="1:12" ht="15" x14ac:dyDescent="0.25">
      <c r="A54" s="23"/>
      <c r="B54" s="15"/>
      <c r="C54" s="11"/>
      <c r="D54" s="7" t="s">
        <v>28</v>
      </c>
      <c r="E54" s="74" t="s">
        <v>52</v>
      </c>
      <c r="F54" s="76">
        <v>150</v>
      </c>
      <c r="G54" s="78">
        <v>218</v>
      </c>
      <c r="H54" s="78">
        <v>13</v>
      </c>
      <c r="I54" s="78">
        <v>11</v>
      </c>
      <c r="J54" s="79">
        <v>16</v>
      </c>
      <c r="K54" s="44"/>
      <c r="L54" s="86">
        <v>19</v>
      </c>
    </row>
    <row r="55" spans="1:12" ht="15" x14ac:dyDescent="0.25">
      <c r="A55" s="23"/>
      <c r="B55" s="15"/>
      <c r="C55" s="11"/>
      <c r="D55" s="7" t="s">
        <v>29</v>
      </c>
      <c r="E55" s="74" t="s">
        <v>51</v>
      </c>
      <c r="F55" s="76">
        <v>150</v>
      </c>
      <c r="G55" s="78">
        <v>581.38</v>
      </c>
      <c r="H55" s="78">
        <v>0.38</v>
      </c>
      <c r="I55" s="78">
        <v>64.16</v>
      </c>
      <c r="J55" s="79">
        <v>0.62</v>
      </c>
      <c r="K55" s="44"/>
      <c r="L55" s="86">
        <v>16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82">
        <v>28</v>
      </c>
      <c r="H56" s="82">
        <v>0.2</v>
      </c>
      <c r="I56" s="82">
        <v>0</v>
      </c>
      <c r="J56" s="83">
        <v>14</v>
      </c>
      <c r="K56" s="44"/>
      <c r="L56" s="43">
        <v>4.49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60</v>
      </c>
      <c r="G57" s="84">
        <v>46.76</v>
      </c>
      <c r="H57" s="84">
        <v>1.58</v>
      </c>
      <c r="I57" s="84">
        <v>0.2</v>
      </c>
      <c r="J57" s="85">
        <v>9.66</v>
      </c>
      <c r="K57" s="44"/>
      <c r="L57" s="43">
        <v>0.5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1015.26</v>
      </c>
      <c r="H61" s="19">
        <f t="shared" ref="H61" si="23">SUM(H52:H60)</f>
        <v>17.399999999999999</v>
      </c>
      <c r="I61" s="19">
        <f t="shared" ref="I61" si="24">SUM(I52:I60)</f>
        <v>83.14</v>
      </c>
      <c r="J61" s="19">
        <f t="shared" ref="J61:L61" si="25">SUM(J52:J60)</f>
        <v>55.789999999999992</v>
      </c>
      <c r="K61" s="25"/>
      <c r="L61" s="19">
        <f t="shared" si="25"/>
        <v>56.99</v>
      </c>
    </row>
    <row r="62" spans="1:12" ht="15.75" customHeight="1" x14ac:dyDescent="0.2">
      <c r="A62" s="29">
        <f>A44</f>
        <v>1</v>
      </c>
      <c r="B62" s="30">
        <f>B44</f>
        <v>3</v>
      </c>
      <c r="C62" s="172" t="s">
        <v>4</v>
      </c>
      <c r="D62" s="173"/>
      <c r="E62" s="31"/>
      <c r="F62" s="32">
        <f>F51+F61</f>
        <v>820</v>
      </c>
      <c r="G62" s="32">
        <f t="shared" ref="G62" si="26">G51+G61</f>
        <v>1015.26</v>
      </c>
      <c r="H62" s="32">
        <f t="shared" ref="H62" si="27">H51+H61</f>
        <v>17.399999999999999</v>
      </c>
      <c r="I62" s="32">
        <f t="shared" ref="I62" si="28">I51+I61</f>
        <v>83.14</v>
      </c>
      <c r="J62" s="32">
        <f t="shared" ref="J62:L62" si="29">J51+J61</f>
        <v>55.789999999999992</v>
      </c>
      <c r="K62" s="32"/>
      <c r="L62" s="32">
        <f t="shared" si="29"/>
        <v>56.99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9" t="s">
        <v>54</v>
      </c>
      <c r="F71" s="91">
        <v>100</v>
      </c>
      <c r="G71" s="94">
        <v>94.12</v>
      </c>
      <c r="H71" s="94">
        <v>1.33</v>
      </c>
      <c r="I71" s="94">
        <v>6.08</v>
      </c>
      <c r="J71" s="95">
        <v>8.52</v>
      </c>
      <c r="K71" s="44"/>
      <c r="L71" s="101">
        <v>12</v>
      </c>
    </row>
    <row r="72" spans="1:12" ht="15" x14ac:dyDescent="0.25">
      <c r="A72" s="23"/>
      <c r="B72" s="15"/>
      <c r="C72" s="11"/>
      <c r="D72" s="7" t="s">
        <v>27</v>
      </c>
      <c r="E72" s="88" t="s">
        <v>55</v>
      </c>
      <c r="F72" s="90">
        <v>200</v>
      </c>
      <c r="G72" s="92">
        <v>118.6</v>
      </c>
      <c r="H72" s="92">
        <v>4.3899999999999997</v>
      </c>
      <c r="I72" s="92">
        <v>0.42</v>
      </c>
      <c r="J72" s="93">
        <v>13.22</v>
      </c>
      <c r="K72" s="44"/>
      <c r="L72" s="100">
        <v>10</v>
      </c>
    </row>
    <row r="73" spans="1:12" ht="15" x14ac:dyDescent="0.25">
      <c r="A73" s="23"/>
      <c r="B73" s="15"/>
      <c r="C73" s="11"/>
      <c r="D73" s="7" t="s">
        <v>28</v>
      </c>
      <c r="E73" s="88" t="s">
        <v>57</v>
      </c>
      <c r="F73" s="90">
        <v>150</v>
      </c>
      <c r="G73" s="92">
        <v>168.1</v>
      </c>
      <c r="H73" s="92">
        <v>19.59</v>
      </c>
      <c r="I73" s="92">
        <v>17.89</v>
      </c>
      <c r="J73" s="93">
        <v>4.76</v>
      </c>
      <c r="K73" s="44"/>
      <c r="L73" s="100">
        <v>20</v>
      </c>
    </row>
    <row r="74" spans="1:12" ht="15" x14ac:dyDescent="0.25">
      <c r="A74" s="23"/>
      <c r="B74" s="15"/>
      <c r="C74" s="11"/>
      <c r="D74" s="7" t="s">
        <v>29</v>
      </c>
      <c r="E74" s="88" t="s">
        <v>56</v>
      </c>
      <c r="F74" s="90">
        <v>150</v>
      </c>
      <c r="G74" s="92">
        <v>168.45</v>
      </c>
      <c r="H74" s="92">
        <v>5.52</v>
      </c>
      <c r="I74" s="92">
        <v>4.5199999999999996</v>
      </c>
      <c r="J74" s="93">
        <v>26.45</v>
      </c>
      <c r="K74" s="44"/>
      <c r="L74" s="100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98">
        <v>94.2</v>
      </c>
      <c r="H75" s="98">
        <v>0.04</v>
      </c>
      <c r="I75" s="98">
        <v>0</v>
      </c>
      <c r="J75" s="99">
        <v>24.76</v>
      </c>
      <c r="K75" s="44"/>
      <c r="L75" s="43">
        <v>4.49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60</v>
      </c>
      <c r="G76" s="96">
        <v>46.76</v>
      </c>
      <c r="H76" s="96">
        <v>1.58</v>
      </c>
      <c r="I76" s="96">
        <v>0.2</v>
      </c>
      <c r="J76" s="97">
        <v>9.66</v>
      </c>
      <c r="K76" s="44"/>
      <c r="L76" s="43">
        <v>0.5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690.23</v>
      </c>
      <c r="H80" s="19">
        <f t="shared" ref="H80" si="35">SUM(H71:H79)</f>
        <v>32.449999999999996</v>
      </c>
      <c r="I80" s="19">
        <f t="shared" ref="I80" si="36">SUM(I71:I79)</f>
        <v>29.11</v>
      </c>
      <c r="J80" s="19">
        <f t="shared" ref="J80:L80" si="37">SUM(J71:J79)</f>
        <v>87.37</v>
      </c>
      <c r="K80" s="25"/>
      <c r="L80" s="19">
        <f t="shared" si="37"/>
        <v>56.99</v>
      </c>
    </row>
    <row r="81" spans="1:12" ht="15.75" customHeight="1" x14ac:dyDescent="0.2">
      <c r="A81" s="29">
        <f>A63</f>
        <v>1</v>
      </c>
      <c r="B81" s="30">
        <f>B63</f>
        <v>4</v>
      </c>
      <c r="C81" s="172" t="s">
        <v>4</v>
      </c>
      <c r="D81" s="173"/>
      <c r="E81" s="31"/>
      <c r="F81" s="32">
        <f>F70+F80</f>
        <v>860</v>
      </c>
      <c r="G81" s="32">
        <f t="shared" ref="G81" si="38">G70+G80</f>
        <v>690.23</v>
      </c>
      <c r="H81" s="32">
        <f t="shared" ref="H81" si="39">H70+H80</f>
        <v>32.449999999999996</v>
      </c>
      <c r="I81" s="32">
        <f t="shared" ref="I81" si="40">I70+I80</f>
        <v>29.11</v>
      </c>
      <c r="J81" s="32">
        <f t="shared" ref="J81:L81" si="41">J70+J80</f>
        <v>87.37</v>
      </c>
      <c r="K81" s="32"/>
      <c r="L81" s="32">
        <f t="shared" si="41"/>
        <v>56.99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3" t="s">
        <v>59</v>
      </c>
      <c r="F90" s="105">
        <v>100</v>
      </c>
      <c r="G90" s="108">
        <v>93.9</v>
      </c>
      <c r="H90" s="108">
        <v>1.43</v>
      </c>
      <c r="I90" s="108">
        <v>6.09</v>
      </c>
      <c r="J90" s="109">
        <v>8.36</v>
      </c>
      <c r="K90" s="44"/>
      <c r="L90" s="115">
        <v>4</v>
      </c>
    </row>
    <row r="91" spans="1:12" ht="15" x14ac:dyDescent="0.25">
      <c r="A91" s="23"/>
      <c r="B91" s="15"/>
      <c r="C91" s="11"/>
      <c r="D91" s="7" t="s">
        <v>27</v>
      </c>
      <c r="E91" s="102" t="s">
        <v>60</v>
      </c>
      <c r="F91" s="104">
        <v>250</v>
      </c>
      <c r="G91" s="106">
        <v>102.5</v>
      </c>
      <c r="H91" s="106">
        <v>1.81</v>
      </c>
      <c r="I91" s="106">
        <v>4.91</v>
      </c>
      <c r="J91" s="107">
        <v>125.25</v>
      </c>
      <c r="K91" s="44"/>
      <c r="L91" s="114">
        <v>15</v>
      </c>
    </row>
    <row r="92" spans="1:12" ht="15" x14ac:dyDescent="0.25">
      <c r="A92" s="23"/>
      <c r="B92" s="15"/>
      <c r="C92" s="11"/>
      <c r="D92" s="7" t="s">
        <v>28</v>
      </c>
      <c r="E92" s="102" t="s">
        <v>52</v>
      </c>
      <c r="F92" s="104">
        <v>150</v>
      </c>
      <c r="G92" s="106">
        <v>218</v>
      </c>
      <c r="H92" s="106">
        <v>13</v>
      </c>
      <c r="I92" s="106">
        <v>11</v>
      </c>
      <c r="J92" s="107">
        <v>16</v>
      </c>
      <c r="K92" s="44"/>
      <c r="L92" s="114">
        <v>23</v>
      </c>
    </row>
    <row r="93" spans="1:12" ht="15" x14ac:dyDescent="0.25">
      <c r="A93" s="23"/>
      <c r="B93" s="15"/>
      <c r="C93" s="11"/>
      <c r="D93" s="7" t="s">
        <v>29</v>
      </c>
      <c r="E93" s="102" t="s">
        <v>47</v>
      </c>
      <c r="F93" s="104">
        <v>150</v>
      </c>
      <c r="G93" s="106">
        <v>244.5</v>
      </c>
      <c r="H93" s="106">
        <v>5.0999999999999996</v>
      </c>
      <c r="I93" s="106">
        <v>9.1</v>
      </c>
      <c r="J93" s="107">
        <v>34.200000000000003</v>
      </c>
      <c r="K93" s="44"/>
      <c r="L93" s="114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110">
        <v>28</v>
      </c>
      <c r="H94" s="110">
        <v>0.2</v>
      </c>
      <c r="I94" s="110">
        <v>0</v>
      </c>
      <c r="J94" s="111">
        <v>14</v>
      </c>
      <c r="K94" s="44"/>
      <c r="L94" s="43">
        <v>4.49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60</v>
      </c>
      <c r="G95" s="112">
        <v>46.76</v>
      </c>
      <c r="H95" s="112">
        <v>1.58</v>
      </c>
      <c r="I95" s="112">
        <v>0.2</v>
      </c>
      <c r="J95" s="113">
        <v>9.66</v>
      </c>
      <c r="K95" s="44"/>
      <c r="L95" s="43">
        <v>0.5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733.66</v>
      </c>
      <c r="H99" s="19">
        <f t="shared" ref="H99" si="47">SUM(H90:H98)</f>
        <v>23.120000000000005</v>
      </c>
      <c r="I99" s="19">
        <f t="shared" ref="I99" si="48">SUM(I90:I98)</f>
        <v>31.3</v>
      </c>
      <c r="J99" s="19">
        <f t="shared" ref="J99:L99" si="49">SUM(J90:J98)</f>
        <v>207.47</v>
      </c>
      <c r="K99" s="25"/>
      <c r="L99" s="19">
        <f t="shared" si="49"/>
        <v>56.99</v>
      </c>
    </row>
    <row r="100" spans="1:12" ht="15.75" customHeight="1" x14ac:dyDescent="0.2">
      <c r="A100" s="29">
        <f>A82</f>
        <v>1</v>
      </c>
      <c r="B100" s="30">
        <f>B82</f>
        <v>5</v>
      </c>
      <c r="C100" s="172" t="s">
        <v>4</v>
      </c>
      <c r="D100" s="173"/>
      <c r="E100" s="31"/>
      <c r="F100" s="32">
        <f>F89+F99</f>
        <v>910</v>
      </c>
      <c r="G100" s="32">
        <f t="shared" ref="G100" si="50">G89+G99</f>
        <v>733.66</v>
      </c>
      <c r="H100" s="32">
        <f t="shared" ref="H100" si="51">H89+H99</f>
        <v>23.120000000000005</v>
      </c>
      <c r="I100" s="32">
        <f t="shared" ref="I100" si="52">I89+I99</f>
        <v>31.3</v>
      </c>
      <c r="J100" s="32">
        <f t="shared" ref="J100:L100" si="53">J89+J99</f>
        <v>207.47</v>
      </c>
      <c r="K100" s="32"/>
      <c r="L100" s="32">
        <f t="shared" si="53"/>
        <v>56.99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17" t="s">
        <v>61</v>
      </c>
      <c r="F109" s="119">
        <v>100</v>
      </c>
      <c r="G109" s="122">
        <v>79.099999999999994</v>
      </c>
      <c r="H109" s="122">
        <v>1.1299999999999999</v>
      </c>
      <c r="I109" s="122">
        <v>6.19</v>
      </c>
      <c r="J109" s="123">
        <v>4.72</v>
      </c>
      <c r="K109" s="44"/>
      <c r="L109" s="125">
        <v>7</v>
      </c>
    </row>
    <row r="110" spans="1:12" ht="15" x14ac:dyDescent="0.25">
      <c r="A110" s="23"/>
      <c r="B110" s="15"/>
      <c r="C110" s="11"/>
      <c r="D110" s="7" t="s">
        <v>27</v>
      </c>
      <c r="E110" s="116" t="s">
        <v>62</v>
      </c>
      <c r="F110" s="118">
        <v>250</v>
      </c>
      <c r="G110" s="120">
        <v>104.5</v>
      </c>
      <c r="H110" s="120">
        <v>2.68</v>
      </c>
      <c r="I110" s="120">
        <v>2.8</v>
      </c>
      <c r="J110" s="121">
        <v>17.14</v>
      </c>
      <c r="K110" s="44"/>
      <c r="L110" s="124">
        <v>20</v>
      </c>
    </row>
    <row r="111" spans="1:12" ht="15" x14ac:dyDescent="0.25">
      <c r="A111" s="23"/>
      <c r="B111" s="15"/>
      <c r="C111" s="11"/>
      <c r="D111" s="7" t="s">
        <v>28</v>
      </c>
      <c r="E111" s="116"/>
      <c r="F111" s="118"/>
      <c r="G111" s="120"/>
      <c r="H111" s="120"/>
      <c r="I111" s="120"/>
      <c r="J111" s="121"/>
      <c r="K111" s="44"/>
      <c r="L111" s="124"/>
    </row>
    <row r="112" spans="1:12" ht="15" x14ac:dyDescent="0.25">
      <c r="A112" s="23"/>
      <c r="B112" s="15"/>
      <c r="C112" s="11"/>
      <c r="D112" s="7" t="s">
        <v>29</v>
      </c>
      <c r="E112" s="116" t="s">
        <v>63</v>
      </c>
      <c r="F112" s="118">
        <v>175</v>
      </c>
      <c r="G112" s="120">
        <v>217</v>
      </c>
      <c r="H112" s="120">
        <v>12.56</v>
      </c>
      <c r="I112" s="120">
        <v>11.72</v>
      </c>
      <c r="J112" s="121">
        <v>15.2</v>
      </c>
      <c r="K112" s="44"/>
      <c r="L112" s="124">
        <v>25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128">
        <v>28</v>
      </c>
      <c r="H113" s="128">
        <v>0.2</v>
      </c>
      <c r="I113" s="128">
        <v>0</v>
      </c>
      <c r="J113" s="129">
        <v>14</v>
      </c>
      <c r="K113" s="44"/>
      <c r="L113" s="43">
        <v>4.49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60</v>
      </c>
      <c r="G114" s="126">
        <v>46.76</v>
      </c>
      <c r="H114" s="126">
        <v>1.58</v>
      </c>
      <c r="I114" s="126">
        <v>0.2</v>
      </c>
      <c r="J114" s="127">
        <v>9.66</v>
      </c>
      <c r="K114" s="44"/>
      <c r="L114" s="43">
        <v>0.5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475.36</v>
      </c>
      <c r="H118" s="19">
        <f t="shared" si="56"/>
        <v>18.149999999999999</v>
      </c>
      <c r="I118" s="19">
        <f t="shared" si="56"/>
        <v>20.91</v>
      </c>
      <c r="J118" s="19">
        <f t="shared" si="56"/>
        <v>60.72</v>
      </c>
      <c r="K118" s="25"/>
      <c r="L118" s="19">
        <f t="shared" ref="L118" si="57">SUM(L109:L117)</f>
        <v>56.99</v>
      </c>
    </row>
    <row r="119" spans="1:12" ht="15" x14ac:dyDescent="0.2">
      <c r="A119" s="29">
        <f>A101</f>
        <v>2</v>
      </c>
      <c r="B119" s="30">
        <f>B101</f>
        <v>1</v>
      </c>
      <c r="C119" s="172" t="s">
        <v>4</v>
      </c>
      <c r="D119" s="173"/>
      <c r="E119" s="31"/>
      <c r="F119" s="32">
        <f>F108+F118</f>
        <v>785</v>
      </c>
      <c r="G119" s="32">
        <f t="shared" ref="G119" si="58">G108+G118</f>
        <v>475.36</v>
      </c>
      <c r="H119" s="32">
        <f t="shared" ref="H119" si="59">H108+H118</f>
        <v>18.149999999999999</v>
      </c>
      <c r="I119" s="32">
        <f t="shared" ref="I119" si="60">I108+I118</f>
        <v>20.91</v>
      </c>
      <c r="J119" s="32">
        <f t="shared" ref="J119:L119" si="61">J108+J118</f>
        <v>60.72</v>
      </c>
      <c r="K119" s="32"/>
      <c r="L119" s="32">
        <f t="shared" si="61"/>
        <v>56.99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31" t="s">
        <v>64</v>
      </c>
      <c r="F128" s="133">
        <v>150</v>
      </c>
      <c r="G128" s="136">
        <v>141.18</v>
      </c>
      <c r="H128" s="136">
        <v>1.99</v>
      </c>
      <c r="I128" s="136">
        <v>9.1199999999999992</v>
      </c>
      <c r="J128" s="137">
        <v>12.78</v>
      </c>
      <c r="K128" s="44"/>
      <c r="L128" s="139">
        <v>7</v>
      </c>
    </row>
    <row r="129" spans="1:12" ht="15" x14ac:dyDescent="0.25">
      <c r="A129" s="14"/>
      <c r="B129" s="15"/>
      <c r="C129" s="11"/>
      <c r="D129" s="7" t="s">
        <v>27</v>
      </c>
      <c r="E129" s="130" t="s">
        <v>60</v>
      </c>
      <c r="F129" s="132">
        <v>250</v>
      </c>
      <c r="G129" s="134">
        <v>102.5</v>
      </c>
      <c r="H129" s="134">
        <v>1.81</v>
      </c>
      <c r="I129" s="134">
        <v>4.91</v>
      </c>
      <c r="J129" s="135">
        <v>125.25</v>
      </c>
      <c r="K129" s="44"/>
      <c r="L129" s="138">
        <v>11</v>
      </c>
    </row>
    <row r="130" spans="1:12" ht="15" x14ac:dyDescent="0.25">
      <c r="A130" s="14"/>
      <c r="B130" s="15"/>
      <c r="C130" s="11"/>
      <c r="D130" s="7" t="s">
        <v>28</v>
      </c>
      <c r="E130" s="130" t="s">
        <v>66</v>
      </c>
      <c r="F130" s="132">
        <v>150</v>
      </c>
      <c r="G130" s="134">
        <v>218</v>
      </c>
      <c r="H130" s="134">
        <v>21</v>
      </c>
      <c r="I130" s="134">
        <v>20</v>
      </c>
      <c r="J130" s="135">
        <v>8</v>
      </c>
      <c r="K130" s="44"/>
      <c r="L130" s="138">
        <v>20</v>
      </c>
    </row>
    <row r="131" spans="1:12" ht="15" x14ac:dyDescent="0.25">
      <c r="A131" s="14"/>
      <c r="B131" s="15"/>
      <c r="C131" s="11"/>
      <c r="D131" s="7" t="s">
        <v>29</v>
      </c>
      <c r="E131" s="130" t="s">
        <v>65</v>
      </c>
      <c r="F131" s="132">
        <v>150</v>
      </c>
      <c r="G131" s="134">
        <v>291.08999999999997</v>
      </c>
      <c r="H131" s="134">
        <v>17.579999999999998</v>
      </c>
      <c r="I131" s="134">
        <v>8.5</v>
      </c>
      <c r="J131" s="135">
        <v>40.99</v>
      </c>
      <c r="K131" s="44"/>
      <c r="L131" s="138">
        <v>14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140">
        <v>94.2</v>
      </c>
      <c r="H132" s="140">
        <v>0.04</v>
      </c>
      <c r="I132" s="140">
        <v>0</v>
      </c>
      <c r="J132" s="141">
        <v>24.76</v>
      </c>
      <c r="K132" s="44"/>
      <c r="L132" s="43">
        <v>4.49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60</v>
      </c>
      <c r="G133" s="142">
        <v>46.76</v>
      </c>
      <c r="H133" s="142">
        <v>1.58</v>
      </c>
      <c r="I133" s="142">
        <v>0.2</v>
      </c>
      <c r="J133" s="143">
        <v>9.66</v>
      </c>
      <c r="K133" s="44"/>
      <c r="L133" s="43">
        <v>0.5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893.73</v>
      </c>
      <c r="H137" s="19">
        <f t="shared" si="64"/>
        <v>43.999999999999993</v>
      </c>
      <c r="I137" s="19">
        <f t="shared" si="64"/>
        <v>42.730000000000004</v>
      </c>
      <c r="J137" s="19">
        <f t="shared" si="64"/>
        <v>221.44</v>
      </c>
      <c r="K137" s="25"/>
      <c r="L137" s="19">
        <f t="shared" ref="L137" si="65">SUM(L128:L136)</f>
        <v>56.99</v>
      </c>
    </row>
    <row r="138" spans="1:12" ht="15" x14ac:dyDescent="0.2">
      <c r="A138" s="33">
        <f>A120</f>
        <v>2</v>
      </c>
      <c r="B138" s="33">
        <f>B120</f>
        <v>2</v>
      </c>
      <c r="C138" s="172" t="s">
        <v>4</v>
      </c>
      <c r="D138" s="173"/>
      <c r="E138" s="31"/>
      <c r="F138" s="32">
        <f>F127+F137</f>
        <v>960</v>
      </c>
      <c r="G138" s="32">
        <f t="shared" ref="G138" si="66">G127+G137</f>
        <v>893.73</v>
      </c>
      <c r="H138" s="32">
        <f t="shared" ref="H138" si="67">H127+H137</f>
        <v>43.999999999999993</v>
      </c>
      <c r="I138" s="32">
        <f t="shared" ref="I138" si="68">I127+I137</f>
        <v>42.730000000000004</v>
      </c>
      <c r="J138" s="32">
        <f t="shared" ref="J138:L138" si="69">J127+J137</f>
        <v>221.44</v>
      </c>
      <c r="K138" s="32"/>
      <c r="L138" s="32">
        <f t="shared" si="69"/>
        <v>56.99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5" t="s">
        <v>67</v>
      </c>
      <c r="F147" s="147">
        <v>100</v>
      </c>
      <c r="G147" s="150">
        <v>67.3</v>
      </c>
      <c r="H147" s="150">
        <v>0.76</v>
      </c>
      <c r="I147" s="150">
        <v>6.09</v>
      </c>
      <c r="J147" s="151">
        <v>2.38</v>
      </c>
      <c r="K147" s="44"/>
      <c r="L147" s="157">
        <v>7</v>
      </c>
    </row>
    <row r="148" spans="1:12" ht="15" x14ac:dyDescent="0.25">
      <c r="A148" s="23"/>
      <c r="B148" s="15"/>
      <c r="C148" s="11"/>
      <c r="D148" s="7" t="s">
        <v>27</v>
      </c>
      <c r="E148" s="144" t="s">
        <v>55</v>
      </c>
      <c r="F148" s="146">
        <v>250</v>
      </c>
      <c r="G148" s="148">
        <v>134.75</v>
      </c>
      <c r="H148" s="148">
        <v>5.49</v>
      </c>
      <c r="I148" s="148">
        <v>5.28</v>
      </c>
      <c r="J148" s="149">
        <v>16.329999999999998</v>
      </c>
      <c r="K148" s="44"/>
      <c r="L148" s="156">
        <v>11</v>
      </c>
    </row>
    <row r="149" spans="1:12" ht="15" x14ac:dyDescent="0.25">
      <c r="A149" s="23"/>
      <c r="B149" s="15"/>
      <c r="C149" s="11"/>
      <c r="D149" s="7" t="s">
        <v>28</v>
      </c>
      <c r="E149" s="144" t="s">
        <v>68</v>
      </c>
      <c r="F149" s="146">
        <v>150</v>
      </c>
      <c r="G149" s="148">
        <v>258</v>
      </c>
      <c r="H149" s="148">
        <v>13</v>
      </c>
      <c r="I149" s="148">
        <v>15</v>
      </c>
      <c r="J149" s="149">
        <v>18</v>
      </c>
      <c r="K149" s="44"/>
      <c r="L149" s="156">
        <v>20</v>
      </c>
    </row>
    <row r="150" spans="1:12" ht="15" x14ac:dyDescent="0.25">
      <c r="A150" s="23"/>
      <c r="B150" s="15"/>
      <c r="C150" s="11"/>
      <c r="D150" s="7" t="s">
        <v>29</v>
      </c>
      <c r="E150" s="144" t="s">
        <v>47</v>
      </c>
      <c r="F150" s="146">
        <v>200</v>
      </c>
      <c r="G150" s="148">
        <v>183</v>
      </c>
      <c r="H150" s="148">
        <v>4.08</v>
      </c>
      <c r="I150" s="148">
        <v>6.4</v>
      </c>
      <c r="J150" s="149">
        <v>27.26</v>
      </c>
      <c r="K150" s="44"/>
      <c r="L150" s="156">
        <v>14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152">
        <v>28</v>
      </c>
      <c r="H151" s="152">
        <v>0.2</v>
      </c>
      <c r="I151" s="152">
        <v>0</v>
      </c>
      <c r="J151" s="153">
        <v>14</v>
      </c>
      <c r="K151" s="44"/>
      <c r="L151" s="43">
        <v>4.49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60</v>
      </c>
      <c r="G152" s="154">
        <v>46.76</v>
      </c>
      <c r="H152" s="154">
        <v>1.58</v>
      </c>
      <c r="I152" s="154">
        <v>0.2</v>
      </c>
      <c r="J152" s="155">
        <v>9.66</v>
      </c>
      <c r="K152" s="44"/>
      <c r="L152" s="43">
        <v>0.5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717.81</v>
      </c>
      <c r="H156" s="19">
        <f t="shared" si="72"/>
        <v>25.11</v>
      </c>
      <c r="I156" s="19">
        <f t="shared" si="72"/>
        <v>32.970000000000006</v>
      </c>
      <c r="J156" s="19">
        <f t="shared" si="72"/>
        <v>87.63</v>
      </c>
      <c r="K156" s="25"/>
      <c r="L156" s="19">
        <f t="shared" ref="L156" si="73">SUM(L147:L155)</f>
        <v>56.99</v>
      </c>
    </row>
    <row r="157" spans="1:12" ht="15" x14ac:dyDescent="0.2">
      <c r="A157" s="29">
        <f>A139</f>
        <v>2</v>
      </c>
      <c r="B157" s="30">
        <f>B139</f>
        <v>3</v>
      </c>
      <c r="C157" s="172" t="s">
        <v>4</v>
      </c>
      <c r="D157" s="173"/>
      <c r="E157" s="31"/>
      <c r="F157" s="32">
        <f>F146+F156</f>
        <v>960</v>
      </c>
      <c r="G157" s="32">
        <f t="shared" ref="G157" si="74">G146+G156</f>
        <v>717.81</v>
      </c>
      <c r="H157" s="32">
        <f t="shared" ref="H157" si="75">H146+H156</f>
        <v>25.11</v>
      </c>
      <c r="I157" s="32">
        <f t="shared" ref="I157" si="76">I146+I156</f>
        <v>32.970000000000006</v>
      </c>
      <c r="J157" s="32">
        <f t="shared" ref="J157:L157" si="77">J146+J156</f>
        <v>87.63</v>
      </c>
      <c r="K157" s="32"/>
      <c r="L157" s="32">
        <f t="shared" si="77"/>
        <v>56.99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59</v>
      </c>
      <c r="F166" s="66">
        <v>100</v>
      </c>
      <c r="G166" s="66">
        <v>93.9</v>
      </c>
      <c r="H166" s="66">
        <v>1.43</v>
      </c>
      <c r="I166" s="66">
        <v>6.09</v>
      </c>
      <c r="J166" s="68">
        <v>8.36</v>
      </c>
      <c r="K166" s="44"/>
      <c r="L166" s="72">
        <v>7</v>
      </c>
    </row>
    <row r="167" spans="1:12" ht="15" x14ac:dyDescent="0.25">
      <c r="A167" s="23"/>
      <c r="B167" s="15"/>
      <c r="C167" s="11"/>
      <c r="D167" s="7" t="s">
        <v>27</v>
      </c>
      <c r="E167" s="65" t="s">
        <v>45</v>
      </c>
      <c r="F167" s="67">
        <v>250</v>
      </c>
      <c r="G167" s="67">
        <v>104.75</v>
      </c>
      <c r="H167" s="67">
        <v>2.69</v>
      </c>
      <c r="I167" s="67">
        <v>2.84</v>
      </c>
      <c r="J167" s="69">
        <v>17.14</v>
      </c>
      <c r="K167" s="44"/>
      <c r="L167" s="73">
        <v>11</v>
      </c>
    </row>
    <row r="168" spans="1:12" ht="15" x14ac:dyDescent="0.25">
      <c r="A168" s="23"/>
      <c r="B168" s="15"/>
      <c r="C168" s="11"/>
      <c r="D168" s="7" t="s">
        <v>28</v>
      </c>
      <c r="E168" s="65" t="s">
        <v>66</v>
      </c>
      <c r="F168" s="67">
        <v>150</v>
      </c>
      <c r="G168" s="67">
        <v>203</v>
      </c>
      <c r="H168" s="67">
        <v>21</v>
      </c>
      <c r="I168" s="67">
        <v>20</v>
      </c>
      <c r="J168" s="69">
        <v>8</v>
      </c>
      <c r="K168" s="44"/>
      <c r="L168" s="73">
        <v>20</v>
      </c>
    </row>
    <row r="169" spans="1:12" ht="15" x14ac:dyDescent="0.25">
      <c r="A169" s="23"/>
      <c r="B169" s="15"/>
      <c r="C169" s="11"/>
      <c r="D169" s="7" t="s">
        <v>29</v>
      </c>
      <c r="E169" s="65" t="s">
        <v>69</v>
      </c>
      <c r="F169" s="67">
        <v>200</v>
      </c>
      <c r="G169" s="67">
        <v>775.17</v>
      </c>
      <c r="H169" s="67">
        <v>0.51</v>
      </c>
      <c r="I169" s="67">
        <v>85.55</v>
      </c>
      <c r="J169" s="69">
        <v>0.83</v>
      </c>
      <c r="K169" s="44"/>
      <c r="L169" s="73">
        <v>14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70">
        <v>36</v>
      </c>
      <c r="H170" s="70">
        <v>0</v>
      </c>
      <c r="I170" s="70">
        <v>0</v>
      </c>
      <c r="J170" s="71">
        <v>7.2</v>
      </c>
      <c r="K170" s="44"/>
      <c r="L170" s="43">
        <v>4.49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60</v>
      </c>
      <c r="G171" s="67">
        <v>46.76</v>
      </c>
      <c r="H171" s="67">
        <v>1.58</v>
      </c>
      <c r="I171" s="67">
        <v>0.2</v>
      </c>
      <c r="J171" s="69">
        <v>9.66</v>
      </c>
      <c r="K171" s="44"/>
      <c r="L171" s="43">
        <v>0.5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1259.58</v>
      </c>
      <c r="H175" s="19">
        <f t="shared" si="80"/>
        <v>27.21</v>
      </c>
      <c r="I175" s="19">
        <f t="shared" si="80"/>
        <v>114.67999999999999</v>
      </c>
      <c r="J175" s="19">
        <f t="shared" si="80"/>
        <v>51.19</v>
      </c>
      <c r="K175" s="25"/>
      <c r="L175" s="19">
        <f t="shared" ref="L175" si="81">SUM(L166:L174)</f>
        <v>56.99</v>
      </c>
    </row>
    <row r="176" spans="1:12" ht="15" x14ac:dyDescent="0.2">
      <c r="A176" s="29">
        <f>A158</f>
        <v>2</v>
      </c>
      <c r="B176" s="30">
        <f>B158</f>
        <v>4</v>
      </c>
      <c r="C176" s="172" t="s">
        <v>4</v>
      </c>
      <c r="D176" s="173"/>
      <c r="E176" s="31"/>
      <c r="F176" s="32">
        <f>F165+F175</f>
        <v>960</v>
      </c>
      <c r="G176" s="32">
        <f t="shared" ref="G176" si="82">G165+G175</f>
        <v>1259.58</v>
      </c>
      <c r="H176" s="32">
        <f t="shared" ref="H176" si="83">H165+H175</f>
        <v>27.21</v>
      </c>
      <c r="I176" s="32">
        <f t="shared" ref="I176" si="84">I165+I175</f>
        <v>114.67999999999999</v>
      </c>
      <c r="J176" s="32">
        <f t="shared" ref="J176:L176" si="85">J165+J175</f>
        <v>51.19</v>
      </c>
      <c r="K176" s="32"/>
      <c r="L176" s="32">
        <f t="shared" si="85"/>
        <v>56.99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59" t="s">
        <v>70</v>
      </c>
      <c r="F185" s="161">
        <v>100</v>
      </c>
      <c r="G185" s="164">
        <v>93.9</v>
      </c>
      <c r="H185" s="164">
        <v>1.43</v>
      </c>
      <c r="I185" s="164">
        <v>6.09</v>
      </c>
      <c r="J185" s="165">
        <v>8.36</v>
      </c>
      <c r="K185" s="44"/>
      <c r="L185" s="171">
        <v>7</v>
      </c>
    </row>
    <row r="186" spans="1:12" ht="15" x14ac:dyDescent="0.25">
      <c r="A186" s="23"/>
      <c r="B186" s="15"/>
      <c r="C186" s="11"/>
      <c r="D186" s="7" t="s">
        <v>27</v>
      </c>
      <c r="E186" s="158" t="s">
        <v>71</v>
      </c>
      <c r="F186" s="160">
        <v>250</v>
      </c>
      <c r="G186" s="162">
        <v>101.25</v>
      </c>
      <c r="H186" s="162">
        <v>2.34</v>
      </c>
      <c r="I186" s="162">
        <v>2.83</v>
      </c>
      <c r="J186" s="163">
        <v>16.64</v>
      </c>
      <c r="K186" s="44"/>
      <c r="L186" s="170">
        <v>11</v>
      </c>
    </row>
    <row r="187" spans="1:12" ht="15" x14ac:dyDescent="0.25">
      <c r="A187" s="23"/>
      <c r="B187" s="15"/>
      <c r="C187" s="11"/>
      <c r="D187" s="7" t="s">
        <v>28</v>
      </c>
      <c r="E187" s="158" t="s">
        <v>73</v>
      </c>
      <c r="F187" s="160">
        <v>150</v>
      </c>
      <c r="G187" s="162">
        <v>52.5</v>
      </c>
      <c r="H187" s="162">
        <v>7.65</v>
      </c>
      <c r="I187" s="162">
        <v>1.01</v>
      </c>
      <c r="J187" s="163">
        <v>3.18</v>
      </c>
      <c r="K187" s="44"/>
      <c r="L187" s="170">
        <v>20</v>
      </c>
    </row>
    <row r="188" spans="1:12" ht="15" x14ac:dyDescent="0.25">
      <c r="A188" s="23"/>
      <c r="B188" s="15"/>
      <c r="C188" s="11"/>
      <c r="D188" s="7" t="s">
        <v>29</v>
      </c>
      <c r="E188" s="158" t="s">
        <v>72</v>
      </c>
      <c r="F188" s="160">
        <v>200</v>
      </c>
      <c r="G188" s="162">
        <v>224.6</v>
      </c>
      <c r="H188" s="162">
        <v>7.36</v>
      </c>
      <c r="I188" s="162">
        <v>6.02</v>
      </c>
      <c r="J188" s="163">
        <v>25.26</v>
      </c>
      <c r="K188" s="44"/>
      <c r="L188" s="170">
        <v>14</v>
      </c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166">
        <v>28</v>
      </c>
      <c r="H189" s="166">
        <v>0.2</v>
      </c>
      <c r="I189" s="166">
        <v>0</v>
      </c>
      <c r="J189" s="167">
        <v>14</v>
      </c>
      <c r="K189" s="44"/>
      <c r="L189" s="43">
        <v>4.49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60</v>
      </c>
      <c r="G190" s="168">
        <v>46.76</v>
      </c>
      <c r="H190" s="168">
        <v>1.58</v>
      </c>
      <c r="I190" s="168">
        <v>0.2</v>
      </c>
      <c r="J190" s="169">
        <v>9.66</v>
      </c>
      <c r="K190" s="44"/>
      <c r="L190" s="43">
        <v>0.5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547.01</v>
      </c>
      <c r="H194" s="19">
        <f t="shared" si="88"/>
        <v>20.560000000000002</v>
      </c>
      <c r="I194" s="19">
        <f t="shared" si="88"/>
        <v>16.149999999999999</v>
      </c>
      <c r="J194" s="19">
        <f t="shared" si="88"/>
        <v>77.099999999999994</v>
      </c>
      <c r="K194" s="25"/>
      <c r="L194" s="19">
        <f t="shared" ref="L194" si="89">SUM(L185:L193)</f>
        <v>56.99</v>
      </c>
    </row>
    <row r="195" spans="1:12" ht="15" x14ac:dyDescent="0.2">
      <c r="A195" s="29">
        <f>A177</f>
        <v>2</v>
      </c>
      <c r="B195" s="30">
        <f>B177</f>
        <v>5</v>
      </c>
      <c r="C195" s="172" t="s">
        <v>4</v>
      </c>
      <c r="D195" s="173"/>
      <c r="E195" s="31"/>
      <c r="F195" s="32">
        <f>F184+F194</f>
        <v>960</v>
      </c>
      <c r="G195" s="32">
        <f t="shared" ref="G195" si="90">G184+G194</f>
        <v>547.01</v>
      </c>
      <c r="H195" s="32">
        <f t="shared" ref="H195" si="91">H184+H194</f>
        <v>20.560000000000002</v>
      </c>
      <c r="I195" s="32">
        <f t="shared" ref="I195" si="92">I184+I194</f>
        <v>16.149999999999999</v>
      </c>
      <c r="J195" s="32">
        <f t="shared" ref="J195:L195" si="93">J184+J194</f>
        <v>77.099999999999994</v>
      </c>
      <c r="K195" s="32"/>
      <c r="L195" s="32">
        <f t="shared" si="93"/>
        <v>56.99</v>
      </c>
    </row>
    <row r="196" spans="1:12" x14ac:dyDescent="0.2">
      <c r="A196" s="27"/>
      <c r="B196" s="28"/>
      <c r="C196" s="174" t="s">
        <v>5</v>
      </c>
      <c r="D196" s="174"/>
      <c r="E196" s="174"/>
      <c r="F196" s="34">
        <f>(F24+F43+F62+F81+F100+F119+F138+F157+F176+F195)/(IF(F24=0,0,1)+IF(F43=0,0,1)+IF(F62=0,0,1)+IF(F81=0,0,1)+IF(F100=0,0,1)+IF(F119=0,0,1)+IF(F138=0,0,1)+IF(F157=0,0,1)+IF(F176=0,0,1)+IF(F195=0,0,1))</f>
        <v>908.5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784.96299999999997</v>
      </c>
      <c r="H196" s="34">
        <f t="shared" si="94"/>
        <v>26.746000000000002</v>
      </c>
      <c r="I196" s="34">
        <f t="shared" si="94"/>
        <v>44.546000000000006</v>
      </c>
      <c r="J196" s="34">
        <f t="shared" si="94"/>
        <v>99.355000000000004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56.989999999999995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2024-08-22T17:30:28Z</dcterms:modified>
</cp:coreProperties>
</file>